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ook\Desktop\추계답사파빌리온\새 폴더\"/>
    </mc:Choice>
  </mc:AlternateContent>
  <bookViews>
    <workbookView xWindow="0" yWindow="0" windowWidth="20860" windowHeight="10360"/>
  </bookViews>
  <sheets>
    <sheet name="Hotspot" sheetId="1" r:id="rId1"/>
    <sheet name="GP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2" l="1"/>
  <c r="F53" i="2"/>
  <c r="F50" i="2"/>
  <c r="F49" i="2"/>
  <c r="F48" i="2"/>
  <c r="F47" i="2"/>
  <c r="F45" i="2"/>
  <c r="F44" i="2"/>
  <c r="F43" i="2"/>
  <c r="F42" i="2"/>
  <c r="F41" i="2"/>
  <c r="F40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K3" i="2"/>
  <c r="L3" i="2" s="1"/>
  <c r="F3" i="2"/>
  <c r="K2" i="2"/>
  <c r="L2" i="2" s="1"/>
  <c r="F2" i="2"/>
  <c r="J6" i="1"/>
  <c r="G6" i="1"/>
  <c r="B6" i="1"/>
  <c r="M6" i="1" s="1"/>
  <c r="M5" i="1"/>
  <c r="L5" i="1"/>
  <c r="K5" i="1"/>
  <c r="J5" i="1"/>
  <c r="I5" i="1"/>
  <c r="H5" i="1"/>
  <c r="G5" i="1"/>
  <c r="F5" i="1"/>
  <c r="E5" i="1"/>
  <c r="K6" i="1" l="1"/>
  <c r="F6" i="1"/>
  <c r="H6" i="1"/>
  <c r="L6" i="1"/>
  <c r="E6" i="1"/>
  <c r="I6" i="1"/>
</calcChain>
</file>

<file path=xl/sharedStrings.xml><?xml version="1.0" encoding="utf-8"?>
<sst xmlns="http://schemas.openxmlformats.org/spreadsheetml/2006/main" count="132" uniqueCount="70">
  <si>
    <t>Botanical Gardens</t>
  </si>
  <si>
    <t>Kohimarama Beach</t>
  </si>
  <si>
    <t>Hamilton Gardens</t>
  </si>
  <si>
    <t>St Mary Cathedral</t>
  </si>
  <si>
    <t>spot 1</t>
  </si>
  <si>
    <t>spot 7</t>
  </si>
  <si>
    <t>spot 8</t>
  </si>
  <si>
    <t>spot 2</t>
  </si>
  <si>
    <t>spot 4</t>
  </si>
  <si>
    <t>spot 6</t>
  </si>
  <si>
    <t>spot 3</t>
  </si>
  <si>
    <t>spot 5</t>
  </si>
  <si>
    <t>Vlaue</t>
  </si>
  <si>
    <t>경도 lng</t>
  </si>
  <si>
    <t>spot x</t>
  </si>
  <si>
    <t>임패리얼</t>
  </si>
  <si>
    <t>spot 11</t>
  </si>
  <si>
    <t>spot 14</t>
  </si>
  <si>
    <t>위도 lat</t>
  </si>
  <si>
    <t>spot 15</t>
  </si>
  <si>
    <t>spot 9</t>
  </si>
  <si>
    <t>압구정역</t>
  </si>
  <si>
    <t>spot 12</t>
  </si>
  <si>
    <t>spot 16</t>
  </si>
  <si>
    <t>spot 17</t>
  </si>
  <si>
    <t>spot 18</t>
  </si>
  <si>
    <t>spot 13</t>
  </si>
  <si>
    <t>갤러리아</t>
  </si>
  <si>
    <t>spot 25</t>
  </si>
  <si>
    <t>Piha</t>
  </si>
  <si>
    <t>Pakiri</t>
  </si>
  <si>
    <t>Waiwera</t>
  </si>
  <si>
    <t>Sydney</t>
  </si>
  <si>
    <t>Cruise</t>
  </si>
  <si>
    <t>spot 23</t>
  </si>
  <si>
    <t>spot 22</t>
  </si>
  <si>
    <t>spot 20</t>
  </si>
  <si>
    <t>spot 21</t>
  </si>
  <si>
    <t>spot 26</t>
  </si>
  <si>
    <t>spot 19</t>
  </si>
  <si>
    <t>Colvile Road</t>
  </si>
  <si>
    <t>세로 사이즈(Pixel)</t>
  </si>
  <si>
    <t>Pacific Coast</t>
  </si>
  <si>
    <t>Howick Villlage</t>
  </si>
  <si>
    <t>Onte Tree Hill</t>
  </si>
  <si>
    <t>Darling Harbor</t>
  </si>
  <si>
    <t>Chinese Garden</t>
  </si>
  <si>
    <t>가로 사이즈(Pixel)</t>
  </si>
  <si>
    <t>수직화각(n/180)</t>
  </si>
  <si>
    <t>수평화각(n/360)</t>
  </si>
  <si>
    <t>Huntly Café</t>
  </si>
  <si>
    <t>Maraetai</t>
  </si>
  <si>
    <t>Mt. Eden</t>
  </si>
  <si>
    <t>Mangakura</t>
  </si>
  <si>
    <t>Mount Cook</t>
  </si>
  <si>
    <t>Auckland</t>
  </si>
  <si>
    <t>KaiparaHwy</t>
  </si>
  <si>
    <t>-37.561303, 175.158743</t>
  </si>
  <si>
    <t>-36.24323, 174.72728</t>
  </si>
  <si>
    <t>-33.84675, 151.23878</t>
  </si>
  <si>
    <t>x</t>
  </si>
  <si>
    <t>시작점</t>
  </si>
  <si>
    <t>y</t>
  </si>
  <si>
    <t>분</t>
  </si>
  <si>
    <t>,</t>
  </si>
  <si>
    <t>언주로</t>
  </si>
  <si>
    <t>H</t>
  </si>
  <si>
    <t>V</t>
  </si>
  <si>
    <t>초</t>
  </si>
  <si>
    <t>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</si>
</sst>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;[Red]\-0\ "/>
    <numFmt numFmtId="177" formatCode="#,##0_ "/>
    <numFmt numFmtId="178" formatCode="0.0_ "/>
  </numFmts>
  <fonts count="6" x14ac:knownFonts="1">
    <font>
      <sz val="11"/>
      <color rgb="FF000000"/>
      <name val="맑은 고딕"/>
    </font>
    <font>
      <b/>
      <sz val="11"/>
      <color rgb="FFC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8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2" borderId="0" xfId="0" applyNumberFormat="1" applyFill="1">
      <alignment vertical="center"/>
    </xf>
    <xf numFmtId="0" fontId="0" fillId="2" borderId="0" xfId="0" applyNumberFormat="1" applyFill="1" applyAlignment="1">
      <alignment horizontal="center" vertical="center"/>
    </xf>
    <xf numFmtId="177" fontId="0" fillId="3" borderId="0" xfId="0" applyNumberFormat="1" applyFill="1">
      <alignment vertical="center"/>
    </xf>
    <xf numFmtId="178" fontId="1" fillId="4" borderId="0" xfId="0" applyNumberFormat="1" applyFont="1" applyFill="1">
      <alignment vertical="center"/>
    </xf>
    <xf numFmtId="178" fontId="0" fillId="3" borderId="0" xfId="0" applyNumberFormat="1" applyFill="1">
      <alignment vertical="center"/>
    </xf>
    <xf numFmtId="0" fontId="2" fillId="5" borderId="1" xfId="0" applyNumberFormat="1" applyFont="1" applyFill="1" applyBorder="1">
      <alignment vertical="center"/>
    </xf>
    <xf numFmtId="0" fontId="0" fillId="3" borderId="2" xfId="0" applyNumberFormat="1" applyFill="1" applyBorder="1">
      <alignment vertical="center"/>
    </xf>
    <xf numFmtId="0" fontId="0" fillId="5" borderId="3" xfId="0" applyNumberFormat="1" applyFill="1" applyBorder="1">
      <alignment vertical="center"/>
    </xf>
    <xf numFmtId="0" fontId="0" fillId="3" borderId="4" xfId="0" applyNumberFormat="1" applyFill="1" applyBorder="1">
      <alignment vertical="center"/>
    </xf>
    <xf numFmtId="0" fontId="1" fillId="4" borderId="5" xfId="0" applyNumberFormat="1" applyFont="1" applyFill="1" applyBorder="1">
      <alignment vertical="center"/>
    </xf>
    <xf numFmtId="0" fontId="1" fillId="4" borderId="6" xfId="0" applyNumberFormat="1" applyFont="1" applyFill="1" applyBorder="1">
      <alignment vertical="center"/>
    </xf>
    <xf numFmtId="0" fontId="0" fillId="3" borderId="1" xfId="0" applyNumberFormat="1" applyFill="1" applyBorder="1">
      <alignment vertical="center"/>
    </xf>
    <xf numFmtId="0" fontId="0" fillId="3" borderId="7" xfId="0" applyNumberFormat="1" applyFill="1" applyBorder="1">
      <alignment vertical="center"/>
    </xf>
    <xf numFmtId="0" fontId="0" fillId="3" borderId="3" xfId="0" applyNumberFormat="1" applyFill="1" applyBorder="1">
      <alignment vertical="center"/>
    </xf>
    <xf numFmtId="0" fontId="0" fillId="3" borderId="8" xfId="0" applyNumberFormat="1" applyFill="1" applyBorder="1">
      <alignment vertical="center"/>
    </xf>
    <xf numFmtId="0" fontId="0" fillId="6" borderId="7" xfId="0" applyNumberFormat="1" applyFill="1" applyBorder="1">
      <alignment vertical="center"/>
    </xf>
    <xf numFmtId="0" fontId="0" fillId="6" borderId="8" xfId="0" applyNumberFormat="1" applyFill="1" applyBorder="1">
      <alignment vertical="center"/>
    </xf>
    <xf numFmtId="0" fontId="0" fillId="7" borderId="9" xfId="0" applyNumberFormat="1" applyFill="1" applyBorder="1">
      <alignment vertical="center"/>
    </xf>
    <xf numFmtId="0" fontId="0" fillId="7" borderId="10" xfId="0" applyNumberFormat="1" applyFill="1" applyBorder="1">
      <alignment vertical="center"/>
    </xf>
    <xf numFmtId="0" fontId="0" fillId="8" borderId="9" xfId="0" applyNumberFormat="1" applyFill="1" applyBorder="1" applyAlignment="1">
      <alignment horizontal="center" vertical="center"/>
    </xf>
    <xf numFmtId="0" fontId="0" fillId="8" borderId="11" xfId="0" applyNumberFormat="1" applyFill="1" applyBorder="1" applyAlignment="1">
      <alignment horizontal="center" vertical="center"/>
    </xf>
    <xf numFmtId="0" fontId="0" fillId="8" borderId="10" xfId="0" applyNumberFormat="1" applyFill="1" applyBorder="1" applyAlignment="1">
      <alignment horizontal="center" vertical="center"/>
    </xf>
    <xf numFmtId="0" fontId="0" fillId="8" borderId="12" xfId="0" applyNumberFormat="1" applyFill="1" applyBorder="1" applyAlignment="1">
      <alignment horizontal="center" vertical="center"/>
    </xf>
    <xf numFmtId="0" fontId="3" fillId="0" borderId="0" xfId="0" applyNumberFormat="1" applyFont="1">
      <alignment vertical="center"/>
    </xf>
    <xf numFmtId="0" fontId="4" fillId="3" borderId="0" xfId="0" applyNumberFormat="1" applyFont="1" applyFill="1">
      <alignment vertical="center"/>
    </xf>
    <xf numFmtId="0" fontId="0" fillId="3" borderId="0" xfId="0" applyNumberFormat="1" applyFill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"/>
  <sheetViews>
    <sheetView tabSelected="1" zoomScaleNormal="125" workbookViewId="0">
      <selection activeCell="E4" sqref="E4"/>
    </sheetView>
  </sheetViews>
  <sheetFormatPr defaultColWidth="9" defaultRowHeight="17" x14ac:dyDescent="0.45"/>
  <cols>
    <col min="1" max="1" width="17.4140625" customWidth="1"/>
    <col min="2" max="2" width="12.08203125" customWidth="1"/>
    <col min="3" max="3" width="9.5" customWidth="1"/>
    <col min="4" max="4" width="3.9140625" customWidth="1"/>
    <col min="5" max="13" width="8.58203125" customWidth="1"/>
  </cols>
  <sheetData>
    <row r="1" spans="1:13" x14ac:dyDescent="0.45">
      <c r="A1" s="3"/>
      <c r="B1" s="3"/>
      <c r="D1" s="3"/>
      <c r="E1" s="4" t="s">
        <v>61</v>
      </c>
      <c r="F1" s="4" t="s">
        <v>4</v>
      </c>
      <c r="G1" s="4" t="s">
        <v>7</v>
      </c>
      <c r="H1" s="4" t="s">
        <v>10</v>
      </c>
      <c r="I1" s="4" t="s">
        <v>8</v>
      </c>
      <c r="J1" s="4" t="s">
        <v>11</v>
      </c>
      <c r="K1" s="4" t="s">
        <v>9</v>
      </c>
      <c r="L1" s="4" t="s">
        <v>5</v>
      </c>
      <c r="M1" s="4" t="s">
        <v>6</v>
      </c>
    </row>
    <row r="2" spans="1:13" x14ac:dyDescent="0.45">
      <c r="A2" s="3" t="s">
        <v>47</v>
      </c>
      <c r="B2" s="5">
        <v>12000</v>
      </c>
      <c r="D2" s="3" t="s">
        <v>60</v>
      </c>
      <c r="E2" s="5">
        <v>0</v>
      </c>
      <c r="F2" s="5"/>
      <c r="G2" s="5"/>
      <c r="H2" s="5"/>
      <c r="I2" s="5"/>
      <c r="J2" s="5"/>
      <c r="K2" s="5"/>
      <c r="L2" s="5"/>
      <c r="M2" s="5"/>
    </row>
    <row r="3" spans="1:13" x14ac:dyDescent="0.45">
      <c r="A3" s="3" t="s">
        <v>41</v>
      </c>
      <c r="B3" s="5">
        <v>6000</v>
      </c>
      <c r="D3" s="3" t="s">
        <v>62</v>
      </c>
      <c r="E3" s="5">
        <v>0</v>
      </c>
      <c r="F3" s="5"/>
      <c r="G3" s="5"/>
      <c r="H3" s="5"/>
      <c r="I3" s="5"/>
      <c r="J3" s="5"/>
      <c r="K3" s="5"/>
      <c r="L3" s="5"/>
      <c r="M3" s="5"/>
    </row>
    <row r="4" spans="1:13" x14ac:dyDescent="0.45">
      <c r="A4" s="3"/>
      <c r="B4" s="2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x14ac:dyDescent="0.45">
      <c r="A5" s="3" t="s">
        <v>49</v>
      </c>
      <c r="B5" s="7">
        <v>360</v>
      </c>
      <c r="D5" s="3" t="s">
        <v>66</v>
      </c>
      <c r="E5" s="6">
        <f>E2/(B2/B5)-B5/2</f>
        <v>-180</v>
      </c>
      <c r="F5" s="6">
        <f>F2/(B2/B5)-B5/2</f>
        <v>-180</v>
      </c>
      <c r="G5" s="6">
        <f>G2/(B2/B5)-B5/2</f>
        <v>-180</v>
      </c>
      <c r="H5" s="6">
        <f>H2/(B2/B5)-B5/2</f>
        <v>-180</v>
      </c>
      <c r="I5" s="6">
        <f>I2/(B2/B5)-B5/2</f>
        <v>-180</v>
      </c>
      <c r="J5" s="6">
        <f>J2/(B2/B5)-B5/2</f>
        <v>-180</v>
      </c>
      <c r="K5" s="6">
        <f>K2/(B2/B5)-B5/2</f>
        <v>-180</v>
      </c>
      <c r="L5" s="6">
        <f>L2/(B2/B5)-B5/2</f>
        <v>-180</v>
      </c>
      <c r="M5" s="6">
        <f>M2/(B2/B5)-B5/2</f>
        <v>-180</v>
      </c>
    </row>
    <row r="6" spans="1:13" x14ac:dyDescent="0.45">
      <c r="A6" s="3" t="s">
        <v>48</v>
      </c>
      <c r="B6" s="6">
        <f>B5*B3/B2</f>
        <v>180</v>
      </c>
      <c r="D6" s="3" t="s">
        <v>67</v>
      </c>
      <c r="E6" s="6">
        <f>E3/(B3/B6)-B6/2</f>
        <v>-90</v>
      </c>
      <c r="F6" s="6">
        <f>F3/(B3/B6)-B6/2</f>
        <v>-90</v>
      </c>
      <c r="G6" s="6">
        <f>G3/(B3/B6)-B6/2</f>
        <v>-90</v>
      </c>
      <c r="H6" s="6">
        <f>H3/(B3/B6)-B6/2</f>
        <v>-90</v>
      </c>
      <c r="I6" s="6">
        <f>I3/(B3/B6)-B6/2</f>
        <v>-90</v>
      </c>
      <c r="J6" s="6">
        <f>J3/(B3/B6)-B6/2</f>
        <v>-90</v>
      </c>
      <c r="K6" s="6">
        <f>K3/(B3/B6)-B6/2</f>
        <v>-90</v>
      </c>
      <c r="L6" s="6">
        <f>L3/(B3/B6)-B6/2</f>
        <v>-90</v>
      </c>
      <c r="M6" s="6">
        <f>M3/(B3/B6)-B6/2</f>
        <v>-90</v>
      </c>
    </row>
  </sheetData>
  <phoneticPr fontId="5" type="noConversion"/>
  <pageMargins left="0.69999998807907104" right="0.69999998807907104" top="0.75" bottom="0.75" header="0.30000001192092896" footer="0.300000011920928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4"/>
  <sheetViews>
    <sheetView topLeftCell="A42" zoomScaleNormal="125" workbookViewId="0">
      <selection activeCell="F53" sqref="F53:F54"/>
    </sheetView>
  </sheetViews>
  <sheetFormatPr defaultColWidth="9" defaultRowHeight="17" x14ac:dyDescent="0.45"/>
  <cols>
    <col min="6" max="6" width="13.4140625" customWidth="1"/>
    <col min="7" max="7" width="18.58203125" customWidth="1"/>
    <col min="8" max="8" width="30.1640625" customWidth="1"/>
    <col min="10" max="10" width="13.4140625" customWidth="1"/>
    <col min="12" max="12" width="11.6640625" customWidth="1"/>
  </cols>
  <sheetData>
    <row r="1" spans="1:12" x14ac:dyDescent="0.45">
      <c r="A1" s="20"/>
      <c r="B1" s="21"/>
      <c r="C1" s="22" t="s">
        <v>69</v>
      </c>
      <c r="D1" s="23" t="s">
        <v>63</v>
      </c>
      <c r="E1" s="24" t="s">
        <v>68</v>
      </c>
      <c r="F1" s="25" t="s">
        <v>12</v>
      </c>
      <c r="J1" s="25" t="s">
        <v>12</v>
      </c>
      <c r="K1" s="22" t="s">
        <v>69</v>
      </c>
      <c r="L1" s="23" t="s">
        <v>63</v>
      </c>
    </row>
    <row r="2" spans="1:12" x14ac:dyDescent="0.45">
      <c r="A2" s="8" t="s">
        <v>4</v>
      </c>
      <c r="B2" s="18" t="s">
        <v>18</v>
      </c>
      <c r="C2" s="14">
        <v>37</v>
      </c>
      <c r="D2" s="9">
        <v>31</v>
      </c>
      <c r="E2" s="15">
        <v>40.036000000000001</v>
      </c>
      <c r="F2" s="12">
        <f t="shared" ref="F2:F37" si="0">C2+D2/60+E2/3600</f>
        <v>37.527787777777775</v>
      </c>
      <c r="G2" t="s">
        <v>27</v>
      </c>
      <c r="H2" s="8" t="s">
        <v>14</v>
      </c>
      <c r="I2" s="18" t="s">
        <v>18</v>
      </c>
      <c r="J2" s="27">
        <v>-40.855899999999998</v>
      </c>
      <c r="K2" s="3">
        <f>INT(J2)</f>
        <v>-41</v>
      </c>
      <c r="L2" s="3">
        <f>(J2-K2)*60</f>
        <v>8.6460000000001003</v>
      </c>
    </row>
    <row r="3" spans="1:12" x14ac:dyDescent="0.45">
      <c r="A3" s="10"/>
      <c r="B3" s="19" t="s">
        <v>13</v>
      </c>
      <c r="C3" s="16">
        <v>127</v>
      </c>
      <c r="D3" s="11">
        <v>2</v>
      </c>
      <c r="E3" s="17">
        <v>29.79</v>
      </c>
      <c r="F3" s="13">
        <f t="shared" si="0"/>
        <v>127.04160833333333</v>
      </c>
      <c r="H3" s="10"/>
      <c r="I3" s="19" t="s">
        <v>13</v>
      </c>
      <c r="J3" s="28">
        <v>173.02500000000001</v>
      </c>
      <c r="K3" s="3">
        <f>INT(J3)</f>
        <v>173</v>
      </c>
      <c r="L3" s="3">
        <f>(J3-K3)*60</f>
        <v>1.5000000000003411</v>
      </c>
    </row>
    <row r="4" spans="1:12" x14ac:dyDescent="0.45">
      <c r="A4" s="8" t="s">
        <v>7</v>
      </c>
      <c r="B4" s="18" t="s">
        <v>18</v>
      </c>
      <c r="C4" s="14">
        <v>37</v>
      </c>
      <c r="D4" s="9">
        <v>30</v>
      </c>
      <c r="E4" s="15">
        <v>49.919998999999997</v>
      </c>
      <c r="F4" s="12">
        <f t="shared" si="0"/>
        <v>37.513866666388886</v>
      </c>
      <c r="G4" t="s">
        <v>15</v>
      </c>
    </row>
    <row r="5" spans="1:12" x14ac:dyDescent="0.45">
      <c r="A5" s="10"/>
      <c r="B5" s="19" t="s">
        <v>13</v>
      </c>
      <c r="C5" s="16">
        <v>127</v>
      </c>
      <c r="D5" s="11">
        <v>2</v>
      </c>
      <c r="E5" s="17">
        <v>7.4349999999999996</v>
      </c>
      <c r="F5" s="13">
        <f t="shared" si="0"/>
        <v>127.03539861111111</v>
      </c>
      <c r="J5" t="s">
        <v>64</v>
      </c>
    </row>
    <row r="6" spans="1:12" x14ac:dyDescent="0.45">
      <c r="A6" s="8" t="s">
        <v>10</v>
      </c>
      <c r="B6" s="18" t="s">
        <v>18</v>
      </c>
      <c r="C6" s="14">
        <v>37</v>
      </c>
      <c r="D6" s="9">
        <v>31</v>
      </c>
      <c r="E6" s="15">
        <v>31.483000000000001</v>
      </c>
      <c r="F6" s="12">
        <f t="shared" si="0"/>
        <v>37.525411944444443</v>
      </c>
      <c r="G6" t="s">
        <v>21</v>
      </c>
      <c r="J6" s="26"/>
    </row>
    <row r="7" spans="1:12" x14ac:dyDescent="0.45">
      <c r="A7" s="10"/>
      <c r="B7" s="19" t="s">
        <v>13</v>
      </c>
      <c r="C7" s="16">
        <v>127</v>
      </c>
      <c r="D7" s="11">
        <v>1</v>
      </c>
      <c r="E7" s="17">
        <v>42.750999999999998</v>
      </c>
      <c r="F7" s="13">
        <f t="shared" si="0"/>
        <v>127.02854194444444</v>
      </c>
    </row>
    <row r="8" spans="1:12" x14ac:dyDescent="0.45">
      <c r="A8" s="8" t="s">
        <v>8</v>
      </c>
      <c r="B8" s="18" t="s">
        <v>18</v>
      </c>
      <c r="C8" s="14">
        <v>37</v>
      </c>
      <c r="D8" s="9">
        <v>31</v>
      </c>
      <c r="E8" s="15">
        <v>6.835</v>
      </c>
      <c r="F8" s="12">
        <f t="shared" si="0"/>
        <v>37.518565277777775</v>
      </c>
      <c r="G8" t="s">
        <v>65</v>
      </c>
    </row>
    <row r="9" spans="1:12" x14ac:dyDescent="0.45">
      <c r="A9" s="10"/>
      <c r="B9" s="19" t="s">
        <v>13</v>
      </c>
      <c r="C9" s="16">
        <v>127</v>
      </c>
      <c r="D9" s="11">
        <v>2</v>
      </c>
      <c r="E9" s="17">
        <v>8.0009999999999994</v>
      </c>
      <c r="F9" s="13">
        <f t="shared" si="0"/>
        <v>127.03555583333333</v>
      </c>
    </row>
    <row r="10" spans="1:12" x14ac:dyDescent="0.45">
      <c r="A10" s="8" t="s">
        <v>11</v>
      </c>
      <c r="B10" s="18" t="s">
        <v>18</v>
      </c>
      <c r="C10" s="14">
        <v>36</v>
      </c>
      <c r="D10" s="9">
        <v>54</v>
      </c>
      <c r="E10" s="15">
        <v>26.553999999999998</v>
      </c>
      <c r="F10" s="12">
        <f t="shared" si="0"/>
        <v>36.907376111111112</v>
      </c>
      <c r="G10" t="s">
        <v>43</v>
      </c>
    </row>
    <row r="11" spans="1:12" x14ac:dyDescent="0.45">
      <c r="A11" s="10"/>
      <c r="B11" s="19" t="s">
        <v>13</v>
      </c>
      <c r="C11" s="16">
        <v>174</v>
      </c>
      <c r="D11" s="11">
        <v>54</v>
      </c>
      <c r="E11" s="17">
        <v>10.734</v>
      </c>
      <c r="F11" s="13">
        <f t="shared" si="0"/>
        <v>174.90298166666668</v>
      </c>
    </row>
    <row r="12" spans="1:12" x14ac:dyDescent="0.45">
      <c r="A12" s="8" t="s">
        <v>9</v>
      </c>
      <c r="B12" s="18" t="s">
        <v>18</v>
      </c>
      <c r="C12" s="14">
        <v>36</v>
      </c>
      <c r="D12" s="9">
        <v>52.685000000000002</v>
      </c>
      <c r="E12" s="15"/>
      <c r="F12" s="12">
        <f t="shared" si="0"/>
        <v>36.878083333333336</v>
      </c>
      <c r="G12" t="s">
        <v>52</v>
      </c>
    </row>
    <row r="13" spans="1:12" x14ac:dyDescent="0.45">
      <c r="A13" s="10"/>
      <c r="B13" s="19" t="s">
        <v>13</v>
      </c>
      <c r="C13" s="16">
        <v>174</v>
      </c>
      <c r="D13" s="11">
        <v>45.870199999999997</v>
      </c>
      <c r="E13" s="17"/>
      <c r="F13" s="13">
        <f t="shared" si="0"/>
        <v>174.76450333333332</v>
      </c>
    </row>
    <row r="14" spans="1:12" x14ac:dyDescent="0.45">
      <c r="A14" s="8" t="s">
        <v>5</v>
      </c>
      <c r="B14" s="18" t="s">
        <v>18</v>
      </c>
      <c r="C14" s="14">
        <v>36</v>
      </c>
      <c r="D14" s="9">
        <v>53.991799999999998</v>
      </c>
      <c r="E14" s="15"/>
      <c r="F14" s="12">
        <f t="shared" si="0"/>
        <v>36.899863333333336</v>
      </c>
      <c r="G14" t="s">
        <v>44</v>
      </c>
    </row>
    <row r="15" spans="1:12" x14ac:dyDescent="0.45">
      <c r="A15" s="10"/>
      <c r="B15" s="19" t="s">
        <v>13</v>
      </c>
      <c r="C15" s="16">
        <v>174</v>
      </c>
      <c r="D15" s="11">
        <v>46.993699999999997</v>
      </c>
      <c r="E15" s="17"/>
      <c r="F15" s="13">
        <f t="shared" si="0"/>
        <v>174.78322833333334</v>
      </c>
    </row>
    <row r="16" spans="1:12" x14ac:dyDescent="0.45">
      <c r="A16" s="8" t="s">
        <v>6</v>
      </c>
      <c r="B16" s="18" t="s">
        <v>18</v>
      </c>
      <c r="C16" s="14">
        <v>36</v>
      </c>
      <c r="D16" s="9">
        <v>54.233499999999999</v>
      </c>
      <c r="E16" s="15">
        <v>0</v>
      </c>
      <c r="F16" s="12">
        <f t="shared" si="0"/>
        <v>36.903891666666667</v>
      </c>
      <c r="G16" t="s">
        <v>51</v>
      </c>
    </row>
    <row r="17" spans="1:8" x14ac:dyDescent="0.45">
      <c r="A17" s="10"/>
      <c r="B17" s="19" t="s">
        <v>13</v>
      </c>
      <c r="C17" s="16">
        <v>175</v>
      </c>
      <c r="D17" s="11">
        <v>4.1173000000000002</v>
      </c>
      <c r="E17" s="17">
        <v>0</v>
      </c>
      <c r="F17" s="13">
        <f t="shared" si="0"/>
        <v>175.06862166666667</v>
      </c>
      <c r="G17" t="s">
        <v>42</v>
      </c>
    </row>
    <row r="18" spans="1:8" x14ac:dyDescent="0.45">
      <c r="A18" s="8" t="s">
        <v>20</v>
      </c>
      <c r="B18" s="18" t="s">
        <v>18</v>
      </c>
      <c r="C18" s="14">
        <v>36</v>
      </c>
      <c r="D18" s="9">
        <v>50.901899999999998</v>
      </c>
      <c r="E18" s="15">
        <v>0</v>
      </c>
      <c r="F18" s="12">
        <f t="shared" si="0"/>
        <v>36.848365000000001</v>
      </c>
      <c r="G18" t="s">
        <v>1</v>
      </c>
    </row>
    <row r="19" spans="1:8" x14ac:dyDescent="0.45">
      <c r="A19" s="10"/>
      <c r="B19" s="19" t="s">
        <v>13</v>
      </c>
      <c r="C19" s="16">
        <v>174</v>
      </c>
      <c r="D19" s="11">
        <v>50.392699999999998</v>
      </c>
      <c r="E19" s="17">
        <v>0</v>
      </c>
      <c r="F19" s="13">
        <f t="shared" si="0"/>
        <v>174.83987833333333</v>
      </c>
    </row>
    <row r="20" spans="1:8" x14ac:dyDescent="0.45">
      <c r="A20" s="8" t="s">
        <v>16</v>
      </c>
      <c r="B20" s="18" t="s">
        <v>18</v>
      </c>
      <c r="C20" s="14">
        <v>37</v>
      </c>
      <c r="D20" s="9">
        <v>33.68</v>
      </c>
      <c r="E20" s="15">
        <v>0</v>
      </c>
      <c r="F20" s="12">
        <f t="shared" si="0"/>
        <v>37.56133333333333</v>
      </c>
      <c r="G20" t="s">
        <v>50</v>
      </c>
      <c r="H20" s="26" t="s">
        <v>57</v>
      </c>
    </row>
    <row r="21" spans="1:8" x14ac:dyDescent="0.45">
      <c r="A21" s="10"/>
      <c r="B21" s="19" t="s">
        <v>13</v>
      </c>
      <c r="C21" s="16">
        <v>175</v>
      </c>
      <c r="D21" s="11">
        <v>9.5214999999999996</v>
      </c>
      <c r="E21" s="17">
        <v>0</v>
      </c>
      <c r="F21" s="13">
        <f t="shared" si="0"/>
        <v>175.15869166666667</v>
      </c>
    </row>
    <row r="22" spans="1:8" x14ac:dyDescent="0.45">
      <c r="A22" s="8" t="s">
        <v>22</v>
      </c>
      <c r="B22" s="18" t="s">
        <v>18</v>
      </c>
      <c r="C22" s="14">
        <v>37</v>
      </c>
      <c r="D22" s="9">
        <v>48.388300000000001</v>
      </c>
      <c r="E22" s="15">
        <v>0</v>
      </c>
      <c r="F22" s="12">
        <f t="shared" si="0"/>
        <v>37.806471666666667</v>
      </c>
      <c r="G22" t="s">
        <v>2</v>
      </c>
    </row>
    <row r="23" spans="1:8" x14ac:dyDescent="0.45">
      <c r="A23" s="10"/>
      <c r="B23" s="19" t="s">
        <v>13</v>
      </c>
      <c r="C23" s="16">
        <v>175</v>
      </c>
      <c r="D23" s="11">
        <v>18.2347</v>
      </c>
      <c r="E23" s="17">
        <v>0</v>
      </c>
      <c r="F23" s="13">
        <f t="shared" si="0"/>
        <v>175.30391166666666</v>
      </c>
    </row>
    <row r="24" spans="1:8" x14ac:dyDescent="0.45">
      <c r="A24" s="8" t="s">
        <v>26</v>
      </c>
      <c r="B24" s="18" t="s">
        <v>18</v>
      </c>
      <c r="C24" s="14">
        <v>36</v>
      </c>
      <c r="D24" s="9">
        <v>25</v>
      </c>
      <c r="E24" s="15">
        <v>32.334000000000003</v>
      </c>
      <c r="F24" s="12">
        <f t="shared" si="0"/>
        <v>36.425648333333328</v>
      </c>
      <c r="G24" t="s">
        <v>53</v>
      </c>
    </row>
    <row r="25" spans="1:8" x14ac:dyDescent="0.45">
      <c r="A25" s="10"/>
      <c r="B25" s="19" t="s">
        <v>13</v>
      </c>
      <c r="C25" s="16">
        <v>174</v>
      </c>
      <c r="D25" s="11">
        <v>26</v>
      </c>
      <c r="E25" s="17">
        <v>49.576000000000001</v>
      </c>
      <c r="F25" s="13">
        <f t="shared" si="0"/>
        <v>174.44710444444445</v>
      </c>
    </row>
    <row r="26" spans="1:8" x14ac:dyDescent="0.45">
      <c r="A26" s="8" t="s">
        <v>17</v>
      </c>
      <c r="B26" s="18" t="s">
        <v>18</v>
      </c>
      <c r="C26" s="14">
        <v>36</v>
      </c>
      <c r="D26" s="9">
        <v>21</v>
      </c>
      <c r="E26" s="15">
        <v>5.992</v>
      </c>
      <c r="F26" s="12">
        <f t="shared" si="0"/>
        <v>36.351664444444445</v>
      </c>
      <c r="G26" t="s">
        <v>56</v>
      </c>
    </row>
    <row r="27" spans="1:8" x14ac:dyDescent="0.45">
      <c r="A27" s="10"/>
      <c r="B27" s="19" t="s">
        <v>13</v>
      </c>
      <c r="C27" s="16">
        <v>174</v>
      </c>
      <c r="D27" s="11">
        <v>28</v>
      </c>
      <c r="E27" s="17">
        <v>17.530999999999999</v>
      </c>
      <c r="F27" s="13">
        <f t="shared" si="0"/>
        <v>174.47153638888889</v>
      </c>
    </row>
    <row r="28" spans="1:8" x14ac:dyDescent="0.45">
      <c r="A28" s="8" t="s">
        <v>19</v>
      </c>
      <c r="B28" s="18" t="s">
        <v>18</v>
      </c>
      <c r="C28" s="14">
        <v>36</v>
      </c>
      <c r="D28" s="9">
        <v>32</v>
      </c>
      <c r="E28" s="15">
        <v>43.216000000000001</v>
      </c>
      <c r="F28" s="12">
        <f t="shared" si="0"/>
        <v>36.545337777777775</v>
      </c>
      <c r="G28" t="s">
        <v>31</v>
      </c>
    </row>
    <row r="29" spans="1:8" x14ac:dyDescent="0.45">
      <c r="A29" s="10"/>
      <c r="B29" s="19" t="s">
        <v>13</v>
      </c>
      <c r="C29" s="16">
        <v>174</v>
      </c>
      <c r="D29" s="11">
        <v>42</v>
      </c>
      <c r="E29" s="17">
        <v>31.643000000000001</v>
      </c>
      <c r="F29" s="13">
        <f t="shared" si="0"/>
        <v>174.70878972222221</v>
      </c>
    </row>
    <row r="30" spans="1:8" x14ac:dyDescent="0.45">
      <c r="A30" s="8" t="s">
        <v>23</v>
      </c>
      <c r="B30" s="18" t="s">
        <v>18</v>
      </c>
      <c r="C30" s="14">
        <v>37</v>
      </c>
      <c r="D30" s="9">
        <v>0</v>
      </c>
      <c r="E30" s="15">
        <v>40.808999999999997</v>
      </c>
      <c r="F30" s="12">
        <f t="shared" si="0"/>
        <v>37.011335833333334</v>
      </c>
      <c r="G30" t="s">
        <v>0</v>
      </c>
    </row>
    <row r="31" spans="1:8" x14ac:dyDescent="0.45">
      <c r="A31" s="10"/>
      <c r="B31" s="19" t="s">
        <v>13</v>
      </c>
      <c r="C31" s="16">
        <v>174</v>
      </c>
      <c r="D31" s="11">
        <v>54</v>
      </c>
      <c r="E31" s="17">
        <v>23.145</v>
      </c>
      <c r="F31" s="13">
        <f t="shared" si="0"/>
        <v>174.90642916666667</v>
      </c>
      <c r="G31" t="s">
        <v>55</v>
      </c>
    </row>
    <row r="32" spans="1:8" x14ac:dyDescent="0.45">
      <c r="A32" s="8" t="s">
        <v>24</v>
      </c>
      <c r="B32" s="18" t="s">
        <v>18</v>
      </c>
      <c r="C32" s="14">
        <v>33</v>
      </c>
      <c r="D32" s="9">
        <v>52</v>
      </c>
      <c r="E32" s="15">
        <v>16.677</v>
      </c>
      <c r="F32" s="12">
        <f t="shared" si="0"/>
        <v>33.871299166666667</v>
      </c>
      <c r="G32" t="s">
        <v>45</v>
      </c>
    </row>
    <row r="33" spans="1:7" x14ac:dyDescent="0.45">
      <c r="A33" s="10"/>
      <c r="B33" s="19" t="s">
        <v>13</v>
      </c>
      <c r="C33" s="16">
        <v>151</v>
      </c>
      <c r="D33" s="11">
        <v>11</v>
      </c>
      <c r="E33" s="17">
        <v>58.206000000000003</v>
      </c>
      <c r="F33" s="13">
        <f t="shared" si="0"/>
        <v>151.19950166666666</v>
      </c>
    </row>
    <row r="34" spans="1:7" x14ac:dyDescent="0.45">
      <c r="A34" s="8" t="s">
        <v>25</v>
      </c>
      <c r="B34" s="18" t="s">
        <v>18</v>
      </c>
      <c r="C34" s="14">
        <v>33</v>
      </c>
      <c r="D34" s="9">
        <v>52</v>
      </c>
      <c r="E34" s="15">
        <v>19.844000000000001</v>
      </c>
      <c r="F34" s="12">
        <f t="shared" si="0"/>
        <v>33.87217888888889</v>
      </c>
      <c r="G34" t="s">
        <v>3</v>
      </c>
    </row>
    <row r="35" spans="1:7" x14ac:dyDescent="0.45">
      <c r="A35" s="10"/>
      <c r="B35" s="19" t="s">
        <v>13</v>
      </c>
      <c r="C35" s="16">
        <v>151</v>
      </c>
      <c r="D35" s="11">
        <v>12</v>
      </c>
      <c r="E35" s="17">
        <v>47.575000000000003</v>
      </c>
      <c r="F35" s="13">
        <f t="shared" si="0"/>
        <v>151.21321527777778</v>
      </c>
    </row>
    <row r="36" spans="1:7" x14ac:dyDescent="0.45">
      <c r="A36" s="8" t="s">
        <v>39</v>
      </c>
      <c r="B36" s="18" t="s">
        <v>18</v>
      </c>
      <c r="C36" s="14">
        <v>33</v>
      </c>
      <c r="D36" s="9">
        <v>52</v>
      </c>
      <c r="E36" s="15">
        <v>35.524000000000001</v>
      </c>
      <c r="F36" s="12">
        <f t="shared" si="0"/>
        <v>33.876534444444445</v>
      </c>
      <c r="G36" t="s">
        <v>46</v>
      </c>
    </row>
    <row r="37" spans="1:7" x14ac:dyDescent="0.45">
      <c r="A37" s="10"/>
      <c r="B37" s="19" t="s">
        <v>13</v>
      </c>
      <c r="C37" s="16">
        <v>151</v>
      </c>
      <c r="D37" s="11">
        <v>12</v>
      </c>
      <c r="E37" s="17">
        <v>10.612</v>
      </c>
      <c r="F37" s="13">
        <f t="shared" si="0"/>
        <v>151.20294777777778</v>
      </c>
    </row>
    <row r="38" spans="1:7" x14ac:dyDescent="0.45">
      <c r="A38" s="8" t="s">
        <v>36</v>
      </c>
      <c r="B38" s="18" t="s">
        <v>18</v>
      </c>
      <c r="C38" s="14">
        <v>0</v>
      </c>
      <c r="D38" s="9">
        <v>0</v>
      </c>
      <c r="E38" s="15">
        <v>0</v>
      </c>
      <c r="F38" s="26"/>
      <c r="G38" t="s">
        <v>33</v>
      </c>
    </row>
    <row r="39" spans="1:7" x14ac:dyDescent="0.45">
      <c r="A39" s="10"/>
      <c r="B39" s="19" t="s">
        <v>13</v>
      </c>
      <c r="C39" s="16">
        <v>0</v>
      </c>
      <c r="D39" s="11">
        <v>0</v>
      </c>
      <c r="E39" s="17">
        <v>0</v>
      </c>
      <c r="F39" s="26"/>
      <c r="G39" s="26" t="s">
        <v>59</v>
      </c>
    </row>
    <row r="40" spans="1:7" x14ac:dyDescent="0.45">
      <c r="A40" s="8" t="s">
        <v>37</v>
      </c>
      <c r="B40" s="18" t="s">
        <v>18</v>
      </c>
      <c r="C40" s="14">
        <v>0</v>
      </c>
      <c r="D40" s="9">
        <v>0</v>
      </c>
      <c r="E40" s="15">
        <v>0</v>
      </c>
      <c r="F40" s="12">
        <f t="shared" ref="F40:F45" si="1">C40+D40/60+E40/3600</f>
        <v>0</v>
      </c>
      <c r="G40" t="s">
        <v>30</v>
      </c>
    </row>
    <row r="41" spans="1:7" x14ac:dyDescent="0.45">
      <c r="A41" s="10"/>
      <c r="B41" s="19" t="s">
        <v>13</v>
      </c>
      <c r="C41" s="16">
        <v>0</v>
      </c>
      <c r="D41" s="11">
        <v>0</v>
      </c>
      <c r="E41" s="17">
        <v>0</v>
      </c>
      <c r="F41" s="13">
        <f t="shared" si="1"/>
        <v>0</v>
      </c>
      <c r="G41" s="26" t="s">
        <v>58</v>
      </c>
    </row>
    <row r="42" spans="1:7" x14ac:dyDescent="0.45">
      <c r="A42" s="8" t="s">
        <v>35</v>
      </c>
      <c r="B42" s="18" t="s">
        <v>18</v>
      </c>
      <c r="C42" s="14">
        <v>33</v>
      </c>
      <c r="D42" s="9">
        <v>51</v>
      </c>
      <c r="E42" s="15">
        <v>35.75</v>
      </c>
      <c r="F42" s="12">
        <f t="shared" si="1"/>
        <v>33.859930555555557</v>
      </c>
      <c r="G42" t="s">
        <v>32</v>
      </c>
    </row>
    <row r="43" spans="1:7" x14ac:dyDescent="0.45">
      <c r="A43" s="10"/>
      <c r="B43" s="19" t="s">
        <v>13</v>
      </c>
      <c r="C43" s="16">
        <v>151</v>
      </c>
      <c r="D43" s="11">
        <v>12</v>
      </c>
      <c r="E43" s="17">
        <v>56.04</v>
      </c>
      <c r="F43" s="13">
        <f t="shared" si="1"/>
        <v>151.21556666666666</v>
      </c>
    </row>
    <row r="44" spans="1:7" x14ac:dyDescent="0.45">
      <c r="A44" s="8" t="s">
        <v>34</v>
      </c>
      <c r="B44" s="18" t="s">
        <v>18</v>
      </c>
      <c r="C44" s="14">
        <v>36</v>
      </c>
      <c r="D44" s="9">
        <v>35.260100000000001</v>
      </c>
      <c r="E44" s="15"/>
      <c r="F44" s="12">
        <f t="shared" si="1"/>
        <v>36.587668333333333</v>
      </c>
      <c r="G44" t="s">
        <v>40</v>
      </c>
    </row>
    <row r="45" spans="1:7" x14ac:dyDescent="0.45">
      <c r="A45" s="10"/>
      <c r="B45" s="19" t="s">
        <v>13</v>
      </c>
      <c r="C45" s="16">
        <v>175</v>
      </c>
      <c r="D45" s="11">
        <v>25.1999</v>
      </c>
      <c r="E45" s="17"/>
      <c r="F45" s="13">
        <f t="shared" si="1"/>
        <v>175.41999833333333</v>
      </c>
    </row>
    <row r="47" spans="1:7" x14ac:dyDescent="0.45">
      <c r="A47" s="8" t="s">
        <v>28</v>
      </c>
      <c r="B47" s="18" t="s">
        <v>18</v>
      </c>
      <c r="C47" s="14">
        <v>36</v>
      </c>
      <c r="D47" s="9">
        <v>57</v>
      </c>
      <c r="E47" s="15">
        <v>44.386000000000003</v>
      </c>
      <c r="F47" s="12">
        <f>C47+D47/60+E47/3600</f>
        <v>36.96232944444445</v>
      </c>
      <c r="G47" t="s">
        <v>29</v>
      </c>
    </row>
    <row r="48" spans="1:7" x14ac:dyDescent="0.45">
      <c r="A48" s="10"/>
      <c r="B48" s="19" t="s">
        <v>13</v>
      </c>
      <c r="C48" s="16">
        <v>174</v>
      </c>
      <c r="D48" s="11">
        <v>28</v>
      </c>
      <c r="E48" s="17">
        <v>25.420999999999999</v>
      </c>
      <c r="F48" s="13">
        <f>C48+D48/60+E48/3600</f>
        <v>174.47372805555557</v>
      </c>
    </row>
    <row r="49" spans="1:7" x14ac:dyDescent="0.45">
      <c r="A49" s="8" t="s">
        <v>38</v>
      </c>
      <c r="B49" s="18" t="s">
        <v>18</v>
      </c>
      <c r="C49" s="14">
        <v>43</v>
      </c>
      <c r="D49" s="9">
        <v>42</v>
      </c>
      <c r="E49" s="15">
        <v>39.11</v>
      </c>
      <c r="F49" s="12">
        <f>C49+D49/60+E49/3600</f>
        <v>43.710863888888895</v>
      </c>
      <c r="G49" t="s">
        <v>54</v>
      </c>
    </row>
    <row r="50" spans="1:7" x14ac:dyDescent="0.45">
      <c r="A50" s="10"/>
      <c r="B50" s="19" t="s">
        <v>13</v>
      </c>
      <c r="C50" s="16">
        <v>170</v>
      </c>
      <c r="D50" s="11">
        <v>5</v>
      </c>
      <c r="E50" s="17">
        <v>5.9080000000000004</v>
      </c>
      <c r="F50" s="13">
        <f>C50+D50/60+E50/3600</f>
        <v>170.08497444444444</v>
      </c>
    </row>
    <row r="53" spans="1:7" x14ac:dyDescent="0.45">
      <c r="A53" s="8" t="s">
        <v>38</v>
      </c>
      <c r="B53" s="18" t="s">
        <v>18</v>
      </c>
      <c r="C53" s="14">
        <v>37</v>
      </c>
      <c r="D53" s="9">
        <v>32</v>
      </c>
      <c r="E53" s="15">
        <v>13</v>
      </c>
      <c r="F53" s="12">
        <f>C53+D53/60+E53/3600</f>
        <v>37.536944444444444</v>
      </c>
    </row>
    <row r="54" spans="1:7" x14ac:dyDescent="0.45">
      <c r="A54" s="10"/>
      <c r="B54" s="19" t="s">
        <v>13</v>
      </c>
      <c r="C54" s="16">
        <v>126</v>
      </c>
      <c r="D54" s="11">
        <v>53</v>
      </c>
      <c r="E54" s="17">
        <v>55</v>
      </c>
      <c r="F54" s="13">
        <f>C54+D54/60+E54/3600</f>
        <v>126.89861111111112</v>
      </c>
    </row>
  </sheetData>
  <phoneticPr fontId="5" type="noConversion"/>
  <pageMargins left="0.69999998807907104" right="0.69999998807907104" top="0.75" bottom="0.75" header="0.30000001192092896" footer="0.30000001192092896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Hotspot</vt:lpstr>
      <vt:lpstr>GPS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</dc:creator>
  <cp:lastModifiedBy>soookim1226@gmail.com</cp:lastModifiedBy>
  <cp:revision>1</cp:revision>
  <dcterms:created xsi:type="dcterms:W3CDTF">2011-05-11T09:29:55Z</dcterms:created>
  <dcterms:modified xsi:type="dcterms:W3CDTF">2020-01-12T11:32:31Z</dcterms:modified>
</cp:coreProperties>
</file>